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9410" windowHeight="1101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  <sheet name="Лист86" sheetId="86" r:id="rId86"/>
  </sheets>
  <calcPr calcId="145621" refMode="R1C1"/>
</workbook>
</file>

<file path=xl/calcChain.xml><?xml version="1.0" encoding="utf-8"?>
<calcChain xmlns="http://schemas.openxmlformats.org/spreadsheetml/2006/main">
  <c r="B16" i="1" l="1"/>
  <c r="B22" i="1" l="1"/>
  <c r="B15" i="1" l="1"/>
  <c r="B9" i="1"/>
  <c r="B30" i="1" l="1"/>
</calcChain>
</file>

<file path=xl/sharedStrings.xml><?xml version="1.0" encoding="utf-8"?>
<sst xmlns="http://schemas.openxmlformats.org/spreadsheetml/2006/main" count="29" uniqueCount="29">
  <si>
    <t xml:space="preserve">Отчет </t>
  </si>
  <si>
    <t>(наименование учреждения)</t>
  </si>
  <si>
    <t xml:space="preserve">о привлечении и расходовании внебюджетных средств, поступивших в </t>
  </si>
  <si>
    <t>Наименование показателей</t>
  </si>
  <si>
    <t>Сумма, руб.</t>
  </si>
  <si>
    <t>От физических лиц</t>
  </si>
  <si>
    <t>От оказания платных услуг</t>
  </si>
  <si>
    <t>заработная плата с начислениями</t>
  </si>
  <si>
    <t>прочие услуги (работы)
в т.ч.</t>
  </si>
  <si>
    <t>приобретение продуктов питания</t>
  </si>
  <si>
    <t>приобретение медикаментов</t>
  </si>
  <si>
    <t>налоги</t>
  </si>
  <si>
    <t>Лицей 182</t>
  </si>
  <si>
    <t xml:space="preserve">  иные источники доходов (ком.услуги)</t>
  </si>
  <si>
    <t>в 2020 году</t>
  </si>
  <si>
    <t>Остаток внебюджетных средств на 01.01.2020 год</t>
  </si>
  <si>
    <t>Всего получено внебюджетных средств в 2020 году,
в том числе:</t>
  </si>
  <si>
    <t>От юридических лиц (грант - Межрегиональное операционное УФК (Минпросвещения России - 1011152,00; ГАОУДПО "Институт развития образования РТ" - 67344,83)</t>
  </si>
  <si>
    <t>Остаток средств на 01.01.2021 года</t>
  </si>
  <si>
    <t>Расходы внебюджетных средств в 2020 году, их них:</t>
  </si>
  <si>
    <t xml:space="preserve">прочие выплаты </t>
  </si>
  <si>
    <t xml:space="preserve">транспортные услуги </t>
  </si>
  <si>
    <t>услуги связи (услуги интернета)</t>
  </si>
  <si>
    <t>коммунальные услуги (вода 10934; эл.энергия - 257071; вывоз ТКО - 0,03)</t>
  </si>
  <si>
    <t>содержание имущества (обслуживание аквариума - 180000; заправка картиджа - 20000; ремонт оборудования - 12400; поверка весов - 2703)</t>
  </si>
  <si>
    <t>оргвзносы и прочие услуги (заработная плата по договорам-подряда - 461410,05;  предоставление неисключительных прав на эл.цифровую подписи - 2690; обучение - 222000; культ-массовые мероприятия - 45000; подписка - 64,20; съемка ролика - 45152; веб приложение многопрофильное - 670000)</t>
  </si>
  <si>
    <t>прочие расходы (гос.пошлина)</t>
  </si>
  <si>
    <t>приобретение оборудования (стойка ограждения - 51336; тележка - 6369; флаг - 8800; МФУ - 130000; веб камера накомительная - 41000; книги - 36395; спорт.оборудование - 52200; мебель - 179000; жалюзи - 29065,47; оргтехника - 130000; интернактивный пол - 389112; куб из ЛДСП - 11200)</t>
  </si>
  <si>
    <t>приобретение материальных запасов (стройматериалы - 97000; посуда - 25400; металлопрокат - 77000; кованые элементы - 20000; набор токарных станков - 7200; журнал учетаа - 4500; промышленные колеса - 4930; медали, призы - 10772)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</si>
</sst>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17" workbookViewId="0">
      <selection activeCell="B15" sqref="B15"/>
    </sheetView>
  </sheetViews>
  <sheetFormatPr defaultColWidth="9.140625" defaultRowHeight="15.75" x14ac:dyDescent="0.25"/>
  <cols>
    <col min="1" max="1" width="73.5703125" style="1" customWidth="1"/>
    <col min="2" max="2" width="13.85546875" style="1" customWidth="1"/>
    <col min="3" max="16384" width="9.140625" style="1"/>
  </cols>
  <sheetData>
    <row r="1" spans="1:7" x14ac:dyDescent="0.25">
      <c r="A1" s="13" t="s">
        <v>0</v>
      </c>
      <c r="B1" s="13"/>
      <c r="C1" s="13"/>
    </row>
    <row r="2" spans="1:7" x14ac:dyDescent="0.25">
      <c r="A2" s="13" t="s">
        <v>2</v>
      </c>
      <c r="B2" s="13"/>
      <c r="C2" s="11"/>
    </row>
    <row r="3" spans="1:7" x14ac:dyDescent="0.25">
      <c r="A3" s="14" t="s">
        <v>12</v>
      </c>
      <c r="B3" s="14"/>
      <c r="C3" s="2"/>
      <c r="D3" s="2"/>
      <c r="E3" s="2"/>
      <c r="F3" s="2"/>
      <c r="G3" s="2"/>
    </row>
    <row r="4" spans="1:7" x14ac:dyDescent="0.25">
      <c r="A4" s="15" t="s">
        <v>1</v>
      </c>
      <c r="B4" s="15"/>
      <c r="C4" s="12"/>
    </row>
    <row r="5" spans="1:7" x14ac:dyDescent="0.25">
      <c r="A5" s="13" t="s">
        <v>14</v>
      </c>
      <c r="B5" s="13"/>
    </row>
    <row r="7" spans="1:7" x14ac:dyDescent="0.25">
      <c r="A7" s="3" t="s">
        <v>3</v>
      </c>
      <c r="B7" s="4" t="s">
        <v>4</v>
      </c>
    </row>
    <row r="8" spans="1:7" x14ac:dyDescent="0.25">
      <c r="A8" s="10" t="s">
        <v>15</v>
      </c>
      <c r="B8" s="8">
        <v>602345.78</v>
      </c>
    </row>
    <row r="9" spans="1:7" ht="31.5" x14ac:dyDescent="0.25">
      <c r="A9" s="7" t="s">
        <v>16</v>
      </c>
      <c r="B9" s="8">
        <f>SUM(B10:B13)</f>
        <v>10933873.460000001</v>
      </c>
    </row>
    <row r="10" spans="1:7" ht="47.25" x14ac:dyDescent="0.25">
      <c r="A10" s="9" t="s">
        <v>17</v>
      </c>
      <c r="B10" s="6">
        <v>1078496.83</v>
      </c>
    </row>
    <row r="11" spans="1:7" x14ac:dyDescent="0.25">
      <c r="A11" s="5" t="s">
        <v>5</v>
      </c>
      <c r="B11" s="6"/>
    </row>
    <row r="12" spans="1:7" x14ac:dyDescent="0.25">
      <c r="A12" s="5" t="s">
        <v>6</v>
      </c>
      <c r="B12" s="6">
        <v>9853406</v>
      </c>
    </row>
    <row r="13" spans="1:7" x14ac:dyDescent="0.25">
      <c r="A13" s="5" t="s">
        <v>13</v>
      </c>
      <c r="B13" s="6">
        <v>1970.63</v>
      </c>
    </row>
    <row r="14" spans="1:7" x14ac:dyDescent="0.25">
      <c r="A14" s="5"/>
      <c r="B14" s="6"/>
    </row>
    <row r="15" spans="1:7" x14ac:dyDescent="0.25">
      <c r="A15" s="10" t="s">
        <v>19</v>
      </c>
      <c r="B15" s="8">
        <f>B16+B17+B18+B19+B20+B21+B22</f>
        <v>10783511.470000001</v>
      </c>
    </row>
    <row r="16" spans="1:7" x14ac:dyDescent="0.25">
      <c r="A16" s="5" t="s">
        <v>7</v>
      </c>
      <c r="B16" s="6">
        <f>5719595.2+1713789.44</f>
        <v>7433384.6400000006</v>
      </c>
    </row>
    <row r="17" spans="1:2" x14ac:dyDescent="0.25">
      <c r="A17" s="5" t="s">
        <v>20</v>
      </c>
      <c r="B17" s="6"/>
    </row>
    <row r="18" spans="1:2" x14ac:dyDescent="0.25">
      <c r="A18" s="5" t="s">
        <v>22</v>
      </c>
      <c r="B18" s="6">
        <v>127572.48</v>
      </c>
    </row>
    <row r="19" spans="1:2" x14ac:dyDescent="0.25">
      <c r="A19" s="5" t="s">
        <v>21</v>
      </c>
      <c r="B19" s="6">
        <v>23800</v>
      </c>
    </row>
    <row r="20" spans="1:2" x14ac:dyDescent="0.25">
      <c r="A20" s="5" t="s">
        <v>23</v>
      </c>
      <c r="B20" s="6">
        <v>268005.03000000003</v>
      </c>
    </row>
    <row r="21" spans="1:2" ht="31.5" x14ac:dyDescent="0.25">
      <c r="A21" s="9" t="s">
        <v>24</v>
      </c>
      <c r="B21" s="6">
        <v>215103.6</v>
      </c>
    </row>
    <row r="22" spans="1:2" ht="31.5" x14ac:dyDescent="0.25">
      <c r="A22" s="9" t="s">
        <v>8</v>
      </c>
      <c r="B22" s="6">
        <f>B23+B24+B25+B26+B27+B28+B29</f>
        <v>2715645.7199999997</v>
      </c>
    </row>
    <row r="23" spans="1:2" ht="78.75" x14ac:dyDescent="0.25">
      <c r="A23" s="9" t="s">
        <v>25</v>
      </c>
      <c r="B23" s="6">
        <v>1446316.25</v>
      </c>
    </row>
    <row r="24" spans="1:2" ht="63.75" customHeight="1" x14ac:dyDescent="0.25">
      <c r="A24" s="9" t="s">
        <v>27</v>
      </c>
      <c r="B24" s="6">
        <v>934477.47</v>
      </c>
    </row>
    <row r="25" spans="1:2" ht="70.5" customHeight="1" x14ac:dyDescent="0.25">
      <c r="A25" s="9" t="s">
        <v>28</v>
      </c>
      <c r="B25" s="6">
        <v>327352</v>
      </c>
    </row>
    <row r="26" spans="1:2" x14ac:dyDescent="0.25">
      <c r="A26" s="5" t="s">
        <v>9</v>
      </c>
      <c r="B26" s="6"/>
    </row>
    <row r="27" spans="1:2" x14ac:dyDescent="0.25">
      <c r="A27" s="5" t="s">
        <v>10</v>
      </c>
      <c r="B27" s="6"/>
    </row>
    <row r="28" spans="1:2" x14ac:dyDescent="0.25">
      <c r="A28" s="5" t="s">
        <v>11</v>
      </c>
      <c r="B28" s="6"/>
    </row>
    <row r="29" spans="1:2" x14ac:dyDescent="0.25">
      <c r="A29" s="5" t="s">
        <v>26</v>
      </c>
      <c r="B29" s="6">
        <v>7500</v>
      </c>
    </row>
    <row r="30" spans="1:2" x14ac:dyDescent="0.25">
      <c r="A30" s="10" t="s">
        <v>18</v>
      </c>
      <c r="B30" s="8">
        <f>B8+B9-B15</f>
        <v>752707.76999999955</v>
      </c>
    </row>
  </sheetData>
  <mergeCells count="5">
    <mergeCell ref="A2:B2"/>
    <mergeCell ref="A3:B3"/>
    <mergeCell ref="A4:B4"/>
    <mergeCell ref="A5:B5"/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0</cp:lastModifiedBy>
  <cp:lastPrinted>2017-05-31T06:09:42Z</cp:lastPrinted>
  <dcterms:created xsi:type="dcterms:W3CDTF">2017-01-26T12:46:21Z</dcterms:created>
  <dcterms:modified xsi:type="dcterms:W3CDTF">2021-02-05T13:04:26Z</dcterms:modified>
</cp:coreProperties>
</file>